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92" yWindow="4740" windowWidth="20808" windowHeight="8100" tabRatio="733"/>
  </bookViews>
  <sheets>
    <sheet name="19 день" sheetId="31" r:id="rId1"/>
  </sheets>
  <calcPr calcId="144525" refMode="R1C1"/>
</workbook>
</file>

<file path=xl/calcChain.xml><?xml version="1.0" encoding="utf-8"?>
<calcChain xmlns="http://schemas.openxmlformats.org/spreadsheetml/2006/main">
  <c r="H13" i="31" l="1"/>
  <c r="L13" i="31" l="1"/>
  <c r="L14" i="31" l="1"/>
  <c r="Y13" i="31" l="1"/>
  <c r="X13" i="31"/>
  <c r="W13" i="31"/>
  <c r="V13" i="31"/>
  <c r="U13" i="31"/>
  <c r="T13" i="31"/>
  <c r="S13" i="31"/>
  <c r="R13" i="31"/>
  <c r="Q13" i="31"/>
  <c r="P13" i="31"/>
  <c r="O13" i="31"/>
  <c r="N13" i="31"/>
  <c r="M13" i="31"/>
  <c r="I13" i="31" l="1"/>
  <c r="J13" i="31"/>
  <c r="K13" i="31"/>
</calcChain>
</file>

<file path=xl/sharedStrings.xml><?xml version="1.0" encoding="utf-8"?>
<sst xmlns="http://schemas.openxmlformats.org/spreadsheetml/2006/main" count="49" uniqueCount="49">
  <si>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</si>
  <si>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</si>
  <si>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</si>
  <si>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</si>
  <si>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</si>
  <si>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</si>
  <si>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</si>
  <si>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</si>
  <si>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</si>
  <si>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</si>
  <si>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</si>
  <si>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</si>
  <si>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</si>
  <si>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</si>
  <si>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</si>
  <si>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</si>
  <si>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</si>
  <si>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</si>
  <si>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</si>
  <si>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</si>
  <si>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</si>
  <si>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</si>
  <si>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</si>
  <si>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</si>
  <si>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</si>
  <si>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</si>
  <si>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</si>
  <si>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Хлеб ржаной</t>
  </si>
  <si>
    <t xml:space="preserve"> гарнир</t>
  </si>
  <si>
    <t>Хлеб пшеничный</t>
  </si>
  <si>
    <t>п/к* - полный комплект оборудования (УКМ, мясорубка)</t>
  </si>
  <si>
    <t>о/о** - отсутствие оборудования (УКМ, мясорубка)</t>
  </si>
  <si>
    <t>Макароны отварные с маслом</t>
  </si>
  <si>
    <t xml:space="preserve"> Компот из  сухофруктов</t>
  </si>
  <si>
    <t>Доля суточной потребности в энерги, %</t>
  </si>
  <si>
    <t>B2</t>
  </si>
  <si>
    <t>A, рэт. экв</t>
  </si>
  <si>
    <t>D, мкг</t>
  </si>
  <si>
    <t>K</t>
  </si>
  <si>
    <t>I</t>
  </si>
  <si>
    <t>Se</t>
  </si>
  <si>
    <t>F</t>
  </si>
  <si>
    <t>Помидоры порционные</t>
  </si>
  <si>
    <t>Мясо тушеное(говядина)</t>
  </si>
  <si>
    <t>47/1</t>
  </si>
  <si>
    <t>Суп из тыквы с гренками</t>
  </si>
  <si>
    <t xml:space="preserve">№ рецептуры </t>
  </si>
  <si>
    <t>Энергетическая ценность, ккал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</si>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</sst>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4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/>
    </xf>
    <xf numFmtId="0" fontId="10" fillId="2" borderId="0" xfId="0" applyFont="1" applyFill="1"/>
    <xf numFmtId="0" fontId="5" fillId="0" borderId="7" xfId="0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0" fillId="0" borderId="0" xfId="0" applyFont="1" applyBorder="1"/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left" wrapText="1"/>
    </xf>
    <xf numFmtId="0" fontId="9" fillId="2" borderId="29" xfId="0" applyFont="1" applyFill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5" fillId="2" borderId="1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/>
    </xf>
    <xf numFmtId="0" fontId="5" fillId="2" borderId="7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164" fontId="5" fillId="2" borderId="19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11" fillId="2" borderId="0" xfId="0" applyFont="1" applyFill="1" applyBorder="1" applyAlignment="1">
      <alignment vertical="center" wrapText="1"/>
    </xf>
    <xf numFmtId="0" fontId="7" fillId="0" borderId="32" xfId="0" applyFont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" fillId="0" borderId="0" xfId="0" applyFont="1" applyBorder="1"/>
    <xf numFmtId="0" fontId="6" fillId="2" borderId="20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5" fillId="2" borderId="23" xfId="1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2" fontId="6" fillId="2" borderId="20" xfId="0" applyNumberFormat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1" xfId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3" borderId="0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5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/>
    <xf numFmtId="0" fontId="10" fillId="0" borderId="0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19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left" wrapText="1"/>
    </xf>
    <xf numFmtId="0" fontId="9" fillId="2" borderId="22" xfId="0" applyFont="1" applyFill="1" applyBorder="1" applyAlignment="1">
      <alignment horizontal="left"/>
    </xf>
    <xf numFmtId="14" fontId="14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6"/>
  <sheetViews>
    <sheetView tabSelected="1" zoomScale="60" zoomScaleNormal="60" workbookViewId="0">
      <selection activeCell="H18" sqref="H18"/>
    </sheetView>
  </sheetViews>
  <sheetFormatPr defaultRowHeight="14.4" x14ac:dyDescent="0.3"/>
  <cols>
    <col min="2" max="2" width="19.6640625" customWidth="1"/>
    <col min="3" max="3" width="17.33203125" customWidth="1"/>
    <col min="4" max="4" width="24" style="5" customWidth="1"/>
    <col min="5" max="5" width="20.5546875" customWidth="1"/>
    <col min="6" max="6" width="54.44140625" customWidth="1"/>
    <col min="7" max="7" width="13.88671875" customWidth="1"/>
    <col min="8" max="8" width="16.6640625" customWidth="1"/>
    <col min="10" max="10" width="11.33203125" customWidth="1"/>
    <col min="11" max="11" width="14.33203125" customWidth="1"/>
    <col min="12" max="12" width="27.88671875" customWidth="1"/>
    <col min="13" max="13" width="11.33203125" customWidth="1"/>
    <col min="23" max="23" width="11.5546875" customWidth="1"/>
    <col min="24" max="24" width="12.44140625" customWidth="1"/>
  </cols>
  <sheetData>
    <row r="2" spans="2:25" ht="22.8" x14ac:dyDescent="0.4">
      <c r="B2" s="93" t="s">
        <v>1</v>
      </c>
      <c r="C2" s="93" t="s">
        <v>48</v>
      </c>
      <c r="D2" s="94"/>
      <c r="E2" s="93"/>
      <c r="F2" s="93"/>
      <c r="G2" s="95" t="s">
        <v>2</v>
      </c>
      <c r="H2" s="116">
        <v>44861</v>
      </c>
      <c r="I2" s="6"/>
      <c r="L2" s="8"/>
      <c r="M2" s="7"/>
      <c r="N2" s="1"/>
      <c r="O2" s="2"/>
    </row>
    <row r="3" spans="2:25" ht="15" thickBot="1" x14ac:dyDescent="0.35">
      <c r="B3" s="1"/>
      <c r="C3" s="1"/>
      <c r="D3" s="3"/>
      <c r="E3" s="1"/>
      <c r="F3" s="71"/>
      <c r="G3" s="71"/>
      <c r="H3" s="71"/>
      <c r="I3" s="1"/>
      <c r="J3" s="1"/>
      <c r="K3" s="1"/>
      <c r="L3" s="1"/>
      <c r="M3" s="1"/>
      <c r="N3" s="1"/>
      <c r="O3" s="2"/>
    </row>
    <row r="4" spans="2:25" s="15" customFormat="1" ht="21.75" customHeight="1" thickBot="1" x14ac:dyDescent="0.35">
      <c r="B4" s="126" t="s">
        <v>0</v>
      </c>
      <c r="C4" s="126"/>
      <c r="D4" s="122" t="s">
        <v>46</v>
      </c>
      <c r="E4" s="126" t="s">
        <v>26</v>
      </c>
      <c r="F4" s="122" t="s">
        <v>25</v>
      </c>
      <c r="G4" s="122" t="s">
        <v>14</v>
      </c>
      <c r="H4" s="122" t="s">
        <v>24</v>
      </c>
      <c r="I4" s="128" t="s">
        <v>11</v>
      </c>
      <c r="J4" s="129"/>
      <c r="K4" s="130"/>
      <c r="L4" s="124" t="s">
        <v>47</v>
      </c>
      <c r="M4" s="117" t="s">
        <v>12</v>
      </c>
      <c r="N4" s="118"/>
      <c r="O4" s="119"/>
      <c r="P4" s="119"/>
      <c r="Q4" s="120"/>
      <c r="R4" s="117" t="s">
        <v>13</v>
      </c>
      <c r="S4" s="118"/>
      <c r="T4" s="118"/>
      <c r="U4" s="118"/>
      <c r="V4" s="118"/>
      <c r="W4" s="118"/>
      <c r="X4" s="118"/>
      <c r="Y4" s="121"/>
    </row>
    <row r="5" spans="2:25" s="15" customFormat="1" ht="47.4" thickBot="1" x14ac:dyDescent="0.35">
      <c r="B5" s="123"/>
      <c r="C5" s="127"/>
      <c r="D5" s="123"/>
      <c r="E5" s="123"/>
      <c r="F5" s="123"/>
      <c r="G5" s="123"/>
      <c r="H5" s="123"/>
      <c r="I5" s="96" t="s">
        <v>15</v>
      </c>
      <c r="J5" s="83" t="s">
        <v>16</v>
      </c>
      <c r="K5" s="97" t="s">
        <v>17</v>
      </c>
      <c r="L5" s="125"/>
      <c r="M5" s="69" t="s">
        <v>18</v>
      </c>
      <c r="N5" s="69" t="s">
        <v>35</v>
      </c>
      <c r="O5" s="69" t="s">
        <v>19</v>
      </c>
      <c r="P5" s="82" t="s">
        <v>36</v>
      </c>
      <c r="Q5" s="69" t="s">
        <v>37</v>
      </c>
      <c r="R5" s="69" t="s">
        <v>20</v>
      </c>
      <c r="S5" s="69" t="s">
        <v>21</v>
      </c>
      <c r="T5" s="69" t="s">
        <v>22</v>
      </c>
      <c r="U5" s="69" t="s">
        <v>23</v>
      </c>
      <c r="V5" s="69" t="s">
        <v>38</v>
      </c>
      <c r="W5" s="69" t="s">
        <v>39</v>
      </c>
      <c r="X5" s="69" t="s">
        <v>40</v>
      </c>
      <c r="Y5" s="83" t="s">
        <v>41</v>
      </c>
    </row>
    <row r="6" spans="2:25" s="15" customFormat="1" ht="37.5" customHeight="1" x14ac:dyDescent="0.3">
      <c r="B6" s="102" t="s">
        <v>3</v>
      </c>
      <c r="C6" s="47"/>
      <c r="D6" s="86">
        <v>29</v>
      </c>
      <c r="E6" s="47" t="s">
        <v>9</v>
      </c>
      <c r="F6" s="115" t="s">
        <v>42</v>
      </c>
      <c r="G6" s="58">
        <v>60</v>
      </c>
      <c r="H6" s="100">
        <v>10.14</v>
      </c>
      <c r="I6" s="79">
        <v>0.66</v>
      </c>
      <c r="J6" s="76">
        <v>0.12</v>
      </c>
      <c r="K6" s="80">
        <v>2.2799999999999998</v>
      </c>
      <c r="L6" s="87">
        <v>14.4</v>
      </c>
      <c r="M6" s="89">
        <v>0.04</v>
      </c>
      <c r="N6" s="90">
        <v>0.02</v>
      </c>
      <c r="O6" s="91">
        <v>15</v>
      </c>
      <c r="P6" s="91">
        <v>80</v>
      </c>
      <c r="Q6" s="92">
        <v>0</v>
      </c>
      <c r="R6" s="90">
        <v>8.4</v>
      </c>
      <c r="S6" s="91">
        <v>15.6</v>
      </c>
      <c r="T6" s="91">
        <v>12</v>
      </c>
      <c r="U6" s="91">
        <v>0.54</v>
      </c>
      <c r="V6" s="91">
        <v>174</v>
      </c>
      <c r="W6" s="91">
        <v>1.1999999999999999E-3</v>
      </c>
      <c r="X6" s="91">
        <v>2.4000000000000001E-4</v>
      </c>
      <c r="Y6" s="92">
        <v>0.01</v>
      </c>
    </row>
    <row r="7" spans="2:25" s="15" customFormat="1" ht="37.5" customHeight="1" x14ac:dyDescent="0.3">
      <c r="B7" s="101"/>
      <c r="C7" s="40"/>
      <c r="D7" s="45" t="s">
        <v>44</v>
      </c>
      <c r="E7" s="39" t="s">
        <v>4</v>
      </c>
      <c r="F7" s="50" t="s">
        <v>45</v>
      </c>
      <c r="G7" s="59">
        <v>210</v>
      </c>
      <c r="H7" s="40">
        <v>8.74</v>
      </c>
      <c r="I7" s="61">
        <v>2.3199999999999998</v>
      </c>
      <c r="J7" s="13">
        <v>2.2799999999999998</v>
      </c>
      <c r="K7" s="25">
        <v>13.15</v>
      </c>
      <c r="L7" s="43">
        <v>82</v>
      </c>
      <c r="M7" s="61">
        <v>0.05</v>
      </c>
      <c r="N7" s="28">
        <v>0.05</v>
      </c>
      <c r="O7" s="13">
        <v>3.7</v>
      </c>
      <c r="P7" s="13">
        <v>290</v>
      </c>
      <c r="Q7" s="25">
        <v>0</v>
      </c>
      <c r="R7" s="61">
        <v>31.13</v>
      </c>
      <c r="S7" s="13">
        <v>45.34</v>
      </c>
      <c r="T7" s="13">
        <v>19.010000000000002</v>
      </c>
      <c r="U7" s="13">
        <v>0.7</v>
      </c>
      <c r="V7" s="13">
        <v>200.23</v>
      </c>
      <c r="W7" s="13">
        <v>2E-3</v>
      </c>
      <c r="X7" s="13">
        <v>3.2000000000000002E-3</v>
      </c>
      <c r="Y7" s="25">
        <v>7.0000000000000007E-2</v>
      </c>
    </row>
    <row r="8" spans="2:25" s="23" customFormat="1" ht="37.5" customHeight="1" x14ac:dyDescent="0.3">
      <c r="B8" s="103"/>
      <c r="C8" s="41"/>
      <c r="D8" s="46">
        <v>88</v>
      </c>
      <c r="E8" s="42" t="s">
        <v>5</v>
      </c>
      <c r="F8" s="114" t="s">
        <v>43</v>
      </c>
      <c r="G8" s="113">
        <v>90</v>
      </c>
      <c r="H8" s="36">
        <v>37.26</v>
      </c>
      <c r="I8" s="61">
        <v>17.989999999999998</v>
      </c>
      <c r="J8" s="13">
        <v>16.59</v>
      </c>
      <c r="K8" s="25">
        <v>2.87</v>
      </c>
      <c r="L8" s="38">
        <v>232.87</v>
      </c>
      <c r="M8" s="77">
        <v>0.05</v>
      </c>
      <c r="N8" s="32">
        <v>0.13</v>
      </c>
      <c r="O8" s="33">
        <v>0.56000000000000005</v>
      </c>
      <c r="P8" s="33">
        <v>40</v>
      </c>
      <c r="Q8" s="34">
        <v>0</v>
      </c>
      <c r="R8" s="77">
        <v>11.77</v>
      </c>
      <c r="S8" s="33">
        <v>170.77</v>
      </c>
      <c r="T8" s="33">
        <v>22.04</v>
      </c>
      <c r="U8" s="33">
        <v>2.48</v>
      </c>
      <c r="V8" s="33">
        <v>298.75</v>
      </c>
      <c r="W8" s="33">
        <v>6.7799999999999996E-3</v>
      </c>
      <c r="X8" s="33">
        <v>2.7999999999999998E-4</v>
      </c>
      <c r="Y8" s="35">
        <v>0.06</v>
      </c>
    </row>
    <row r="9" spans="2:25" s="23" customFormat="1" ht="37.5" customHeight="1" x14ac:dyDescent="0.3">
      <c r="B9" s="103"/>
      <c r="C9" s="70"/>
      <c r="D9" s="84">
        <v>64</v>
      </c>
      <c r="E9" s="37" t="s">
        <v>28</v>
      </c>
      <c r="F9" s="50" t="s">
        <v>32</v>
      </c>
      <c r="G9" s="59">
        <v>150</v>
      </c>
      <c r="H9" s="41">
        <v>8.15</v>
      </c>
      <c r="I9" s="61">
        <v>6.45</v>
      </c>
      <c r="J9" s="13">
        <v>4.05</v>
      </c>
      <c r="K9" s="25">
        <v>40.200000000000003</v>
      </c>
      <c r="L9" s="43">
        <v>223.65</v>
      </c>
      <c r="M9" s="62">
        <v>0.08</v>
      </c>
      <c r="N9" s="57">
        <v>0.2</v>
      </c>
      <c r="O9" s="30">
        <v>0</v>
      </c>
      <c r="P9" s="30">
        <v>30</v>
      </c>
      <c r="Q9" s="31">
        <v>0.11</v>
      </c>
      <c r="R9" s="62">
        <v>13.05</v>
      </c>
      <c r="S9" s="30">
        <v>58.34</v>
      </c>
      <c r="T9" s="30">
        <v>22.53</v>
      </c>
      <c r="U9" s="30">
        <v>1.25</v>
      </c>
      <c r="V9" s="30">
        <v>1.1000000000000001</v>
      </c>
      <c r="W9" s="30">
        <v>0</v>
      </c>
      <c r="X9" s="30">
        <v>0</v>
      </c>
      <c r="Y9" s="56">
        <v>0</v>
      </c>
    </row>
    <row r="10" spans="2:25" s="23" customFormat="1" ht="37.5" customHeight="1" x14ac:dyDescent="0.3">
      <c r="B10" s="103"/>
      <c r="C10" s="70"/>
      <c r="D10" s="85">
        <v>98</v>
      </c>
      <c r="E10" s="41" t="s">
        <v>8</v>
      </c>
      <c r="F10" s="55" t="s">
        <v>33</v>
      </c>
      <c r="G10" s="41">
        <v>200</v>
      </c>
      <c r="H10" s="70">
        <v>6.09</v>
      </c>
      <c r="I10" s="17">
        <v>0.4</v>
      </c>
      <c r="J10" s="18">
        <v>0</v>
      </c>
      <c r="K10" s="19">
        <v>27</v>
      </c>
      <c r="L10" s="53">
        <v>110</v>
      </c>
      <c r="M10" s="60">
        <v>0</v>
      </c>
      <c r="N10" s="16">
        <v>0</v>
      </c>
      <c r="O10" s="14">
        <v>1.4</v>
      </c>
      <c r="P10" s="14">
        <v>0</v>
      </c>
      <c r="Q10" s="24">
        <v>0</v>
      </c>
      <c r="R10" s="60">
        <v>12.8</v>
      </c>
      <c r="S10" s="14">
        <v>2.2000000000000002</v>
      </c>
      <c r="T10" s="14">
        <v>1.8</v>
      </c>
      <c r="U10" s="14">
        <v>0.5</v>
      </c>
      <c r="V10" s="14">
        <v>0.6</v>
      </c>
      <c r="W10" s="14">
        <v>0</v>
      </c>
      <c r="X10" s="14">
        <v>0</v>
      </c>
      <c r="Y10" s="24">
        <v>0</v>
      </c>
    </row>
    <row r="11" spans="2:25" s="23" customFormat="1" ht="37.5" customHeight="1" x14ac:dyDescent="0.3">
      <c r="B11" s="103"/>
      <c r="C11" s="70"/>
      <c r="D11" s="85">
        <v>119</v>
      </c>
      <c r="E11" s="40" t="s">
        <v>6</v>
      </c>
      <c r="F11" s="112" t="s">
        <v>29</v>
      </c>
      <c r="G11" s="52">
        <v>20</v>
      </c>
      <c r="H11" s="39">
        <v>1.3</v>
      </c>
      <c r="I11" s="60">
        <v>1.4</v>
      </c>
      <c r="J11" s="14">
        <v>0.14000000000000001</v>
      </c>
      <c r="K11" s="24">
        <v>8.8000000000000007</v>
      </c>
      <c r="L11" s="63">
        <v>48</v>
      </c>
      <c r="M11" s="60">
        <v>0.02</v>
      </c>
      <c r="N11" s="16">
        <v>6.0000000000000001E-3</v>
      </c>
      <c r="O11" s="14">
        <v>0</v>
      </c>
      <c r="P11" s="14">
        <v>0</v>
      </c>
      <c r="Q11" s="24">
        <v>0</v>
      </c>
      <c r="R11" s="60">
        <v>7.4</v>
      </c>
      <c r="S11" s="14">
        <v>43.6</v>
      </c>
      <c r="T11" s="14">
        <v>13</v>
      </c>
      <c r="U11" s="16">
        <v>0.56000000000000005</v>
      </c>
      <c r="V11" s="14">
        <v>18.600000000000001</v>
      </c>
      <c r="W11" s="14">
        <v>5.9999999999999995E-4</v>
      </c>
      <c r="X11" s="16">
        <v>1E-3</v>
      </c>
      <c r="Y11" s="24">
        <v>0</v>
      </c>
    </row>
    <row r="12" spans="2:25" s="23" customFormat="1" ht="37.5" customHeight="1" x14ac:dyDescent="0.3">
      <c r="B12" s="103"/>
      <c r="C12" s="70"/>
      <c r="D12" s="84">
        <v>120</v>
      </c>
      <c r="E12" s="40" t="s">
        <v>7</v>
      </c>
      <c r="F12" s="112" t="s">
        <v>27</v>
      </c>
      <c r="G12" s="41">
        <v>20</v>
      </c>
      <c r="H12" s="51">
        <v>1.3</v>
      </c>
      <c r="I12" s="67">
        <v>1.1399999999999999</v>
      </c>
      <c r="J12" s="18">
        <v>0.22</v>
      </c>
      <c r="K12" s="19">
        <v>7.44</v>
      </c>
      <c r="L12" s="66">
        <v>36.26</v>
      </c>
      <c r="M12" s="17">
        <v>0.02</v>
      </c>
      <c r="N12" s="17">
        <v>2.4E-2</v>
      </c>
      <c r="O12" s="18">
        <v>0.08</v>
      </c>
      <c r="P12" s="18">
        <v>0</v>
      </c>
      <c r="Q12" s="26">
        <v>0</v>
      </c>
      <c r="R12" s="67">
        <v>6.8</v>
      </c>
      <c r="S12" s="18">
        <v>24</v>
      </c>
      <c r="T12" s="18">
        <v>8.1999999999999993</v>
      </c>
      <c r="U12" s="18">
        <v>0.46</v>
      </c>
      <c r="V12" s="18">
        <v>73.5</v>
      </c>
      <c r="W12" s="18">
        <v>2E-3</v>
      </c>
      <c r="X12" s="18">
        <v>2E-3</v>
      </c>
      <c r="Y12" s="26">
        <v>1.2E-2</v>
      </c>
    </row>
    <row r="13" spans="2:25" s="23" customFormat="1" ht="37.5" customHeight="1" x14ac:dyDescent="0.3">
      <c r="B13" s="103"/>
      <c r="C13" s="70"/>
      <c r="D13" s="98"/>
      <c r="E13" s="78"/>
      <c r="F13" s="48" t="s">
        <v>10</v>
      </c>
      <c r="G13" s="65">
        <v>750</v>
      </c>
      <c r="H13" s="65">
        <f>SUM(H6:H12)</f>
        <v>72.98</v>
      </c>
      <c r="I13" s="54">
        <f t="shared" ref="I13:K13" si="0">SUM(I6:I12)</f>
        <v>30.359999999999996</v>
      </c>
      <c r="J13" s="22">
        <f t="shared" si="0"/>
        <v>23.4</v>
      </c>
      <c r="K13" s="27">
        <f t="shared" si="0"/>
        <v>101.74</v>
      </c>
      <c r="L13" s="65">
        <f>SUM(L6:L12)</f>
        <v>747.18</v>
      </c>
      <c r="M13" s="54">
        <f t="shared" ref="M13:Y13" si="1">SUM(M6:M12)</f>
        <v>0.26</v>
      </c>
      <c r="N13" s="22">
        <f t="shared" si="1"/>
        <v>0.43000000000000005</v>
      </c>
      <c r="O13" s="22">
        <f t="shared" si="1"/>
        <v>20.739999999999995</v>
      </c>
      <c r="P13" s="22">
        <f t="shared" si="1"/>
        <v>440</v>
      </c>
      <c r="Q13" s="27">
        <f t="shared" si="1"/>
        <v>0.11</v>
      </c>
      <c r="R13" s="54">
        <f t="shared" si="1"/>
        <v>91.35</v>
      </c>
      <c r="S13" s="22">
        <f t="shared" si="1"/>
        <v>359.85</v>
      </c>
      <c r="T13" s="22">
        <f t="shared" si="1"/>
        <v>98.58</v>
      </c>
      <c r="U13" s="22">
        <f t="shared" si="1"/>
        <v>6.4899999999999993</v>
      </c>
      <c r="V13" s="22">
        <f t="shared" si="1"/>
        <v>766.78000000000009</v>
      </c>
      <c r="W13" s="22">
        <f t="shared" si="1"/>
        <v>1.2579999999999999E-2</v>
      </c>
      <c r="X13" s="22">
        <f t="shared" si="1"/>
        <v>6.7200000000000003E-3</v>
      </c>
      <c r="Y13" s="27">
        <f t="shared" si="1"/>
        <v>0.15200000000000002</v>
      </c>
    </row>
    <row r="14" spans="2:25" s="23" customFormat="1" ht="37.5" customHeight="1" thickBot="1" x14ac:dyDescent="0.35">
      <c r="B14" s="104"/>
      <c r="C14" s="44"/>
      <c r="D14" s="99"/>
      <c r="E14" s="64"/>
      <c r="F14" s="49" t="s">
        <v>34</v>
      </c>
      <c r="G14" s="72"/>
      <c r="H14" s="72"/>
      <c r="I14" s="73"/>
      <c r="J14" s="74"/>
      <c r="K14" s="75"/>
      <c r="L14" s="88">
        <f>L13/23.5</f>
        <v>31.794893617021273</v>
      </c>
      <c r="M14" s="73"/>
      <c r="N14" s="81"/>
      <c r="O14" s="74"/>
      <c r="P14" s="74"/>
      <c r="Q14" s="75"/>
      <c r="R14" s="73"/>
      <c r="S14" s="74"/>
      <c r="T14" s="74"/>
      <c r="U14" s="74"/>
      <c r="V14" s="74"/>
      <c r="W14" s="74"/>
      <c r="X14" s="74"/>
      <c r="Y14" s="75"/>
    </row>
    <row r="15" spans="2:25" x14ac:dyDescent="0.3">
      <c r="B15" s="2"/>
      <c r="C15" s="2"/>
      <c r="D15" s="4"/>
      <c r="E15" s="2"/>
      <c r="F15" s="2"/>
      <c r="G15" s="2"/>
      <c r="H15" s="9"/>
      <c r="I15" s="10"/>
      <c r="J15" s="9"/>
      <c r="K15" s="2"/>
      <c r="L15" s="12"/>
      <c r="M15" s="2"/>
      <c r="N15" s="2"/>
      <c r="O15" s="2"/>
    </row>
    <row r="16" spans="2:25" ht="18" x14ac:dyDescent="0.3">
      <c r="B16" s="105" t="s">
        <v>30</v>
      </c>
      <c r="C16" s="106"/>
      <c r="D16" s="107"/>
      <c r="E16" s="107"/>
      <c r="F16" s="68"/>
      <c r="G16" s="21"/>
      <c r="H16" s="11"/>
      <c r="I16" s="11"/>
      <c r="J16" s="11"/>
      <c r="K16" s="11"/>
    </row>
    <row r="17" spans="2:11" ht="18" x14ac:dyDescent="0.3">
      <c r="B17" s="108" t="s">
        <v>31</v>
      </c>
      <c r="C17" s="109"/>
      <c r="D17" s="110"/>
      <c r="E17" s="110"/>
      <c r="F17" s="20"/>
      <c r="G17" s="21"/>
      <c r="H17" s="11"/>
      <c r="I17" s="11"/>
      <c r="J17" s="11"/>
      <c r="K17" s="11"/>
    </row>
    <row r="18" spans="2:11" ht="18" x14ac:dyDescent="0.3">
      <c r="B18" s="29"/>
      <c r="C18" s="29"/>
      <c r="D18" s="111"/>
      <c r="E18" s="29"/>
      <c r="F18" s="20"/>
      <c r="G18" s="21"/>
      <c r="H18" s="11"/>
      <c r="I18" s="11"/>
      <c r="J18" s="11"/>
      <c r="K18" s="11"/>
    </row>
    <row r="19" spans="2:11" ht="18" x14ac:dyDescent="0.3">
      <c r="E19" s="11"/>
      <c r="F19" s="20"/>
      <c r="G19" s="21"/>
      <c r="H19" s="11"/>
      <c r="I19" s="11"/>
      <c r="J19" s="11"/>
      <c r="K19" s="11"/>
    </row>
    <row r="20" spans="2:11" x14ac:dyDescent="0.3">
      <c r="E20" s="11"/>
      <c r="F20" s="11"/>
      <c r="G20" s="11"/>
      <c r="H20" s="11"/>
      <c r="I20" s="11"/>
      <c r="J20" s="11"/>
      <c r="K20" s="11"/>
    </row>
    <row r="21" spans="2:11" x14ac:dyDescent="0.3">
      <c r="E21" s="11"/>
      <c r="F21" s="11"/>
      <c r="G21" s="11"/>
      <c r="H21" s="11"/>
      <c r="I21" s="11"/>
      <c r="J21" s="11"/>
      <c r="K21" s="11"/>
    </row>
    <row r="22" spans="2:11" x14ac:dyDescent="0.3">
      <c r="E22" s="11"/>
      <c r="F22" s="11"/>
      <c r="G22" s="11"/>
      <c r="H22" s="11"/>
      <c r="I22" s="11"/>
      <c r="J22" s="11"/>
      <c r="K22" s="11"/>
    </row>
    <row r="23" spans="2:11" x14ac:dyDescent="0.3">
      <c r="E23" s="11"/>
      <c r="F23" s="11"/>
      <c r="G23" s="11"/>
      <c r="H23" s="11"/>
      <c r="I23" s="11"/>
      <c r="J23" s="11"/>
      <c r="K23" s="11"/>
    </row>
    <row r="24" spans="2:11" x14ac:dyDescent="0.3">
      <c r="E24" s="11"/>
      <c r="F24" s="11"/>
      <c r="G24" s="11"/>
      <c r="H24" s="11"/>
      <c r="I24" s="11"/>
      <c r="J24" s="11"/>
      <c r="K24" s="11"/>
    </row>
    <row r="25" spans="2:11" x14ac:dyDescent="0.3">
      <c r="E25" s="11"/>
      <c r="F25" s="11"/>
      <c r="G25" s="11"/>
      <c r="H25" s="11"/>
      <c r="I25" s="11"/>
      <c r="J25" s="11"/>
      <c r="K25" s="11"/>
    </row>
    <row r="26" spans="2:11" x14ac:dyDescent="0.3">
      <c r="E26" s="11"/>
      <c r="F26" s="11"/>
      <c r="G26" s="11"/>
      <c r="H26" s="11"/>
      <c r="I26" s="11"/>
      <c r="J26" s="11"/>
      <c r="K26" s="11"/>
    </row>
  </sheetData>
  <mergeCells count="11">
    <mergeCell ref="M4:Q4"/>
    <mergeCell ref="R4:Y4"/>
    <mergeCell ref="D4:D5"/>
    <mergeCell ref="L4:L5"/>
    <mergeCell ref="B4:B5"/>
    <mergeCell ref="C4:C5"/>
    <mergeCell ref="E4:E5"/>
    <mergeCell ref="F4:F5"/>
    <mergeCell ref="G4:G5"/>
    <mergeCell ref="H4:H5"/>
    <mergeCell ref="I4:K4"/>
  </mergeCells>
  <pageMargins left="0.25" right="0.25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2022-10-21T12:12:44Z</dcterms:modified>
</cp:coreProperties>
</file>