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J23" i="1"/>
  <c r="I23" i="1"/>
  <c r="H23" i="1"/>
  <c r="G23" i="1"/>
  <c r="E23" i="1"/>
  <c r="D23" i="1"/>
  <c r="C23" i="1"/>
  <c r="B23" i="1"/>
  <c r="J22" i="1"/>
  <c r="I22" i="1"/>
  <c r="H22" i="1"/>
  <c r="G22" i="1"/>
  <c r="E22" i="1"/>
  <c r="D22" i="1"/>
  <c r="C22" i="1"/>
  <c r="B22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D15" i="1"/>
  <c r="C15" i="1"/>
  <c r="B15" i="1"/>
  <c r="A15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<sst xmlns="http://schemas.openxmlformats.org/spreadsheetml/2006/main" count="17" uniqueCount="17">
  <si>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</si>
  <si>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</si>
  <si>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</si>
  <si>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</si>
  <si>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</si>
  <si>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</si>
  <si>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</si>
  <si>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</si>
  <si>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</si>
  <si>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</si>
  <si>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</si>
  <si>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</si>
  <si>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</si>
  <si>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</si>
  <si>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</si>
  <si>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"Ишимская ООШ"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</si>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</sst>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D15">
            <v>33</v>
          </cell>
          <cell r="E15" t="str">
            <v>1 блюдо</v>
          </cell>
          <cell r="F15" t="str">
            <v>Рассольник с мясом и сметаной</v>
          </cell>
          <cell r="G15">
            <v>200</v>
          </cell>
          <cell r="I15">
            <v>6.4</v>
          </cell>
          <cell r="J15">
            <v>6.2</v>
          </cell>
          <cell r="K15">
            <v>12.2</v>
          </cell>
          <cell r="L15">
            <v>130.6</v>
          </cell>
        </row>
        <row r="16">
          <cell r="D16">
            <v>80</v>
          </cell>
          <cell r="E16" t="str">
            <v>2 блюдо</v>
          </cell>
          <cell r="F16" t="str">
            <v>Филе птицы тушеное в томатном соусе</v>
          </cell>
          <cell r="G16">
            <v>90</v>
          </cell>
          <cell r="I16">
            <v>14.85</v>
          </cell>
          <cell r="J16">
            <v>13.32</v>
          </cell>
          <cell r="K16">
            <v>5.94</v>
          </cell>
          <cell r="L16">
            <v>202.68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</v>
          </cell>
          <cell r="J17">
            <v>5.0999999999999996</v>
          </cell>
          <cell r="K17">
            <v>33.9</v>
          </cell>
          <cell r="L17">
            <v>210.3</v>
          </cell>
        </row>
        <row r="18">
          <cell r="D18">
            <v>98</v>
          </cell>
          <cell r="E18" t="str">
            <v>3 блюдо</v>
          </cell>
          <cell r="F18" t="str">
            <v>Компот из сухофруктов</v>
          </cell>
          <cell r="G18">
            <v>200</v>
          </cell>
          <cell r="I18">
            <v>0.4</v>
          </cell>
          <cell r="J18">
            <v>0</v>
          </cell>
          <cell r="K18">
            <v>27</v>
          </cell>
          <cell r="L18">
            <v>59.48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20</v>
          </cell>
          <cell r="I20">
            <v>1.4</v>
          </cell>
          <cell r="J20">
            <v>0.14000000000000001</v>
          </cell>
          <cell r="K20">
            <v>8.8000000000000007</v>
          </cell>
          <cell r="L20">
            <v>48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20</v>
          </cell>
          <cell r="I21">
            <v>1.1399999999999999</v>
          </cell>
          <cell r="J21">
            <v>0.22</v>
          </cell>
          <cell r="K21">
            <v>7.44</v>
          </cell>
          <cell r="L21">
            <v>36.26</v>
          </cell>
        </row>
        <row r="22">
          <cell r="F22" t="str">
            <v>Итого за прием пищи:</v>
          </cell>
          <cell r="G22">
            <v>780</v>
          </cell>
          <cell r="I22">
            <v>32.19</v>
          </cell>
          <cell r="J22">
            <v>25.18</v>
          </cell>
          <cell r="K22">
            <v>102.77999999999999</v>
          </cell>
          <cell r="L22">
            <v>725.31999999999994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D13" sqref="D1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15</v>
      </c>
      <c r="C1" s="13"/>
      <c r="D1" s="14"/>
      <c r="E1" t="s">
        <v>1</v>
      </c>
      <c r="F1" s="1" t="s">
        <v>2</v>
      </c>
      <c r="I1" t="s">
        <v>3</v>
      </c>
      <c r="J1" s="2">
        <v>44963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x14ac:dyDescent="0.25">
      <c r="A12" s="8"/>
      <c r="B12" s="5"/>
      <c r="C12" s="6"/>
      <c r="D12" s="6"/>
      <c r="E12" s="6"/>
      <c r="F12" s="7"/>
      <c r="G12" s="6"/>
      <c r="H12" s="6"/>
      <c r="I12" s="6"/>
      <c r="J12" s="6"/>
    </row>
    <row r="13" spans="1:10" x14ac:dyDescent="0.25">
      <c r="A13" s="9"/>
      <c r="B13" s="5"/>
      <c r="C13" s="6"/>
      <c r="D13" s="6"/>
      <c r="E13" s="6"/>
      <c r="F13" s="7"/>
      <c r="G13" s="7"/>
      <c r="H13" s="6"/>
      <c r="I13" s="6"/>
      <c r="J13" s="6"/>
    </row>
    <row r="14" spans="1:10" x14ac:dyDescent="0.25">
      <c r="A14" s="10"/>
      <c r="B14" s="5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4" t="str">
        <f>'[1]11 день'!B14</f>
        <v>Обед</v>
      </c>
      <c r="B15" s="5" t="str">
        <f>'[1]11 день'!E14</f>
        <v>закуска</v>
      </c>
      <c r="C15" s="6">
        <f>'[1]11 день'!D14</f>
        <v>137</v>
      </c>
      <c r="D15" s="6" t="str">
        <f>'[1]11 день'!F14</f>
        <v>Фрукты в ассортименте (мандарин)</v>
      </c>
      <c r="E15" s="6">
        <v>200</v>
      </c>
      <c r="F15" s="7">
        <v>14.5</v>
      </c>
      <c r="G15" s="6">
        <f>'[1]11 день'!L14</f>
        <v>38</v>
      </c>
      <c r="H15" s="6">
        <f>'[1]11 день'!I14</f>
        <v>0.8</v>
      </c>
      <c r="I15" s="6">
        <f>'[1]11 день'!J14</f>
        <v>0.2</v>
      </c>
      <c r="J15" s="6">
        <f>'[1]11 день'!K14</f>
        <v>7.5</v>
      </c>
    </row>
    <row r="16" spans="1:10" x14ac:dyDescent="0.25">
      <c r="A16" s="8"/>
      <c r="B16" s="5" t="str">
        <f>'[1]11 день'!E15</f>
        <v>1 блюдо</v>
      </c>
      <c r="C16" s="6">
        <f>'[1]11 день'!D15</f>
        <v>33</v>
      </c>
      <c r="D16" s="6" t="str">
        <f>'[1]11 день'!F15</f>
        <v>Рассольник с мясом и сметаной</v>
      </c>
      <c r="E16" s="6">
        <f>'[1]11 день'!G15</f>
        <v>200</v>
      </c>
      <c r="F16" s="7">
        <v>9.18</v>
      </c>
      <c r="G16" s="7">
        <f>'[1]11 день'!L15</f>
        <v>130.6</v>
      </c>
      <c r="H16" s="6">
        <f>'[1]11 день'!I15</f>
        <v>6.4</v>
      </c>
      <c r="I16" s="6">
        <f>'[1]11 день'!J15</f>
        <v>6.2</v>
      </c>
      <c r="J16" s="6">
        <f>'[1]11 день'!K15</f>
        <v>12.2</v>
      </c>
    </row>
    <row r="17" spans="1:10" x14ac:dyDescent="0.25">
      <c r="A17" s="8"/>
      <c r="B17" s="5" t="str">
        <f>'[1]11 день'!E16</f>
        <v>2 блюдо</v>
      </c>
      <c r="C17" s="6">
        <f>'[1]11 день'!D16</f>
        <v>80</v>
      </c>
      <c r="D17" s="6" t="str">
        <f>'[1]11 день'!F16</f>
        <v>Филе птицы тушеное в томатном соусе</v>
      </c>
      <c r="E17" s="6">
        <f>'[1]11 день'!G16</f>
        <v>90</v>
      </c>
      <c r="F17" s="7">
        <v>17.350000000000001</v>
      </c>
      <c r="G17" s="7">
        <f>'[1]11 день'!L16</f>
        <v>202.68</v>
      </c>
      <c r="H17" s="6">
        <f>'[1]11 день'!I16</f>
        <v>14.85</v>
      </c>
      <c r="I17" s="6">
        <f>'[1]11 день'!J16</f>
        <v>13.32</v>
      </c>
      <c r="J17" s="6">
        <f>'[1]11 день'!K16</f>
        <v>5.94</v>
      </c>
    </row>
    <row r="18" spans="1:10" x14ac:dyDescent="0.25">
      <c r="A18" s="8"/>
      <c r="B18" s="5" t="str">
        <f>'[1]11 день'!E17</f>
        <v>Гарнир</v>
      </c>
      <c r="C18" s="6">
        <f>'[1]11 день'!D17</f>
        <v>54</v>
      </c>
      <c r="D18" s="6" t="str">
        <f>'[1]11 день'!F17</f>
        <v>Каша гречневая рассыпчатая с маслом</v>
      </c>
      <c r="E18" s="6">
        <f>'[1]11 день'!G17</f>
        <v>150</v>
      </c>
      <c r="F18" s="7">
        <v>6.72</v>
      </c>
      <c r="G18" s="6">
        <f>'[1]11 день'!L17</f>
        <v>210.3</v>
      </c>
      <c r="H18" s="6">
        <f>'[1]11 день'!I17</f>
        <v>7.2</v>
      </c>
      <c r="I18" s="6">
        <f>'[1]11 день'!J17</f>
        <v>5.0999999999999996</v>
      </c>
      <c r="J18" s="6">
        <f>'[1]11 день'!K17</f>
        <v>33.9</v>
      </c>
    </row>
    <row r="19" spans="1:10" x14ac:dyDescent="0.25">
      <c r="A19" s="8"/>
      <c r="B19" s="5" t="str">
        <f>'[1]11 день'!E18</f>
        <v>3 блюдо</v>
      </c>
      <c r="C19" s="6">
        <f>'[1]11 день'!D18</f>
        <v>98</v>
      </c>
      <c r="D19" s="6" t="str">
        <f>'[1]11 день'!F18</f>
        <v>Компот из сухофруктов</v>
      </c>
      <c r="E19" s="6">
        <f>'[1]11 день'!G18</f>
        <v>200</v>
      </c>
      <c r="F19" s="7">
        <v>5.31</v>
      </c>
      <c r="G19" s="6">
        <f>'[1]11 день'!L18</f>
        <v>59.48</v>
      </c>
      <c r="H19" s="6">
        <f>'[1]11 день'!I18</f>
        <v>0.4</v>
      </c>
      <c r="I19" s="6">
        <f>'[1]11 день'!J18</f>
        <v>0</v>
      </c>
      <c r="J19" s="6">
        <f>'[1]11 день'!K18</f>
        <v>27</v>
      </c>
    </row>
    <row r="20" spans="1:10" x14ac:dyDescent="0.25">
      <c r="A20" s="8"/>
      <c r="B20" s="5"/>
      <c r="C20" s="6"/>
      <c r="D20" s="6" t="s">
        <v>16</v>
      </c>
      <c r="E20" s="6"/>
      <c r="F20" s="7">
        <v>20</v>
      </c>
      <c r="G20" s="6"/>
      <c r="H20" s="6"/>
      <c r="I20" s="6"/>
      <c r="J20" s="6"/>
    </row>
    <row r="21" spans="1:10" x14ac:dyDescent="0.25">
      <c r="A21" s="8"/>
      <c r="B21" s="5"/>
      <c r="C21" s="6"/>
      <c r="D21" s="6"/>
      <c r="E21" s="6"/>
      <c r="F21" s="7"/>
      <c r="G21" s="6"/>
      <c r="H21" s="6"/>
      <c r="I21" s="6"/>
      <c r="J21" s="6"/>
    </row>
    <row r="22" spans="1:10" x14ac:dyDescent="0.25">
      <c r="A22" s="8"/>
      <c r="B22" s="5" t="str">
        <f>'[1]11 день'!E20</f>
        <v>Хлеб пшеничный</v>
      </c>
      <c r="C22" s="6">
        <f>'[1]11 день'!D20</f>
        <v>119</v>
      </c>
      <c r="D22" s="6" t="str">
        <f>'[1]11 день'!F20</f>
        <v>Хлеб пшеничный</v>
      </c>
      <c r="E22" s="6">
        <f>'[1]11 день'!G20</f>
        <v>20</v>
      </c>
      <c r="F22" s="7">
        <v>1.3</v>
      </c>
      <c r="G22" s="6">
        <f>'[1]11 день'!L20</f>
        <v>48</v>
      </c>
      <c r="H22" s="6">
        <f>'[1]11 день'!I20</f>
        <v>1.4</v>
      </c>
      <c r="I22" s="6">
        <f>'[1]11 день'!J20</f>
        <v>0.14000000000000001</v>
      </c>
      <c r="J22" s="6">
        <f>'[1]11 день'!K20</f>
        <v>8.8000000000000007</v>
      </c>
    </row>
    <row r="23" spans="1:10" x14ac:dyDescent="0.25">
      <c r="A23" s="8"/>
      <c r="B23" s="5" t="str">
        <f>'[1]11 день'!E21</f>
        <v>Хлеб ржаной</v>
      </c>
      <c r="C23" s="6">
        <f>'[1]11 день'!D21</f>
        <v>120</v>
      </c>
      <c r="D23" s="6" t="str">
        <f>'[1]11 день'!F21</f>
        <v>Хлеб ржаной</v>
      </c>
      <c r="E23" s="6">
        <f>'[1]11 день'!G21</f>
        <v>20</v>
      </c>
      <c r="F23" s="7">
        <v>1.3</v>
      </c>
      <c r="G23" s="6">
        <f>'[1]11 день'!L21</f>
        <v>36.26</v>
      </c>
      <c r="H23" s="6">
        <f>'[1]11 день'!I21</f>
        <v>1.1399999999999999</v>
      </c>
      <c r="I23" s="6">
        <f>'[1]11 день'!J21</f>
        <v>0.22</v>
      </c>
      <c r="J23" s="6">
        <f>'[1]11 день'!K21</f>
        <v>7.44</v>
      </c>
    </row>
    <row r="24" spans="1:10" x14ac:dyDescent="0.25">
      <c r="A24" s="9"/>
      <c r="B24" s="5"/>
      <c r="C24" s="6"/>
      <c r="D24" s="6" t="str">
        <f>'[1]11 день'!F22</f>
        <v>Итого за прием пищи:</v>
      </c>
      <c r="E24" s="6">
        <f>'[1]11 день'!G22</f>
        <v>780</v>
      </c>
      <c r="F24" s="7">
        <f>SUM(F15:F23)</f>
        <v>75.66</v>
      </c>
      <c r="G24" s="6">
        <f>'[1]11 день'!L22</f>
        <v>725.31999999999994</v>
      </c>
      <c r="H24" s="6">
        <f>'[1]11 день'!I22</f>
        <v>32.19</v>
      </c>
      <c r="I24" s="6">
        <f>'[1]11 день'!J22</f>
        <v>25.18</v>
      </c>
      <c r="J24" s="6">
        <f>'[1]11 день'!K22</f>
        <v>102.77999999999999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2023-02-05T14:30:05Z</dcterms:created>
  <dcterms:modified xsi:type="dcterms:W3CDTF">2023-02-05T15:45:42Z</dcterms:modified>
</cp:coreProperties>
</file>