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D23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E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E23" i="1" s="1"/>
  <c r="D14" i="1"/>
  <c r="C14" i="1"/>
  <c r="B14" i="1"/>
  <c r="A14" i="1"/>
  <c r="A4" i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<sst xmlns="http://schemas.openxmlformats.org/spreadsheetml/2006/main" count="16" uniqueCount="16">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</sst>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  <row r="17">
          <cell r="B17" t="str">
            <v>Обед</v>
          </cell>
          <cell r="D17">
            <v>137</v>
          </cell>
          <cell r="E17" t="str">
            <v>закуска</v>
          </cell>
          <cell r="F17" t="str">
            <v>Фрукты в ассортименте (мандарин)</v>
          </cell>
          <cell r="G17">
            <v>100</v>
          </cell>
          <cell r="I17">
            <v>0.8</v>
          </cell>
          <cell r="J17">
            <v>0.2</v>
          </cell>
          <cell r="K17">
            <v>7.5</v>
          </cell>
          <cell r="L17">
            <v>38</v>
          </cell>
        </row>
        <row r="18">
          <cell r="D18">
            <v>31</v>
          </cell>
          <cell r="E18" t="str">
            <v>1 блюдо</v>
          </cell>
          <cell r="F18" t="str">
            <v>Борщ с мясом и сметаной</v>
          </cell>
          <cell r="G18">
            <v>200</v>
          </cell>
          <cell r="I18">
            <v>5.74</v>
          </cell>
          <cell r="J18">
            <v>8.7799999999999994</v>
          </cell>
          <cell r="K18">
            <v>8.74</v>
          </cell>
          <cell r="L18">
            <v>138.04</v>
          </cell>
        </row>
        <row r="19">
          <cell r="D19">
            <v>287</v>
          </cell>
          <cell r="E19" t="str">
            <v>2 блюдо</v>
          </cell>
          <cell r="G19">
            <v>90</v>
          </cell>
        </row>
        <row r="21">
          <cell r="D21">
            <v>64</v>
          </cell>
          <cell r="E21" t="str">
            <v xml:space="preserve"> гарнир</v>
          </cell>
          <cell r="F21" t="str">
            <v>Макароны отварные с маслом</v>
          </cell>
          <cell r="G21">
            <v>150</v>
          </cell>
          <cell r="I21">
            <v>6.45</v>
          </cell>
          <cell r="J21">
            <v>4.05</v>
          </cell>
          <cell r="K21">
            <v>40.200000000000003</v>
          </cell>
          <cell r="L21">
            <v>223.65</v>
          </cell>
        </row>
        <row r="22">
          <cell r="D22">
            <v>107</v>
          </cell>
          <cell r="E22" t="str">
            <v>3 блюдо</v>
          </cell>
          <cell r="F22" t="str">
            <v>Сок фруктовый (персиковый)</v>
          </cell>
          <cell r="G22">
            <v>200</v>
          </cell>
          <cell r="I22">
            <v>0</v>
          </cell>
          <cell r="J22">
            <v>0</v>
          </cell>
          <cell r="K22">
            <v>22.8</v>
          </cell>
          <cell r="L22">
            <v>92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I25">
            <v>30.29</v>
          </cell>
          <cell r="J25">
            <v>25.02</v>
          </cell>
          <cell r="K25">
            <v>109.71000000000001</v>
          </cell>
          <cell r="L25">
            <v>800.36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3" sqref="J23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6" width="10.5546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44972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 x14ac:dyDescent="0.25">
      <c r="A4" s="4" t="str">
        <f>'[1]18 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ht="15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ht="15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ht="15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ht="15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ht="15" x14ac:dyDescent="0.25">
      <c r="A9" s="8"/>
      <c r="B9" s="5"/>
      <c r="C9" s="6"/>
      <c r="D9" s="6"/>
      <c r="E9" s="6"/>
      <c r="F9" s="7"/>
      <c r="G9" s="7"/>
      <c r="H9" s="6"/>
      <c r="I9" s="6"/>
      <c r="J9" s="6"/>
    </row>
    <row r="10" spans="1:10" x14ac:dyDescent="0.3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3">
      <c r="A11" s="8"/>
      <c r="B11" s="5"/>
      <c r="C11" s="6"/>
      <c r="D11" s="6"/>
      <c r="E11" s="6"/>
      <c r="F11" s="7"/>
      <c r="G11" s="6"/>
      <c r="H11" s="6"/>
      <c r="I11" s="6"/>
      <c r="J11" s="6"/>
    </row>
    <row r="12" spans="1:10" ht="15" x14ac:dyDescent="0.25">
      <c r="A12" s="9"/>
      <c r="B12" s="5"/>
      <c r="C12" s="6"/>
      <c r="D12" s="6"/>
      <c r="E12" s="6"/>
      <c r="F12" s="7"/>
      <c r="G12" s="7"/>
      <c r="H12" s="6"/>
      <c r="I12" s="6"/>
      <c r="J12" s="6"/>
    </row>
    <row r="13" spans="1:10" ht="15" x14ac:dyDescent="0.25">
      <c r="A13" s="10"/>
      <c r="B13" s="5"/>
      <c r="C13" s="6"/>
      <c r="D13" s="6"/>
      <c r="E13" s="6"/>
      <c r="F13" s="7"/>
      <c r="G13" s="7"/>
      <c r="H13" s="6"/>
      <c r="I13" s="6"/>
      <c r="J13" s="6"/>
    </row>
    <row r="14" spans="1:10" ht="15" x14ac:dyDescent="0.25">
      <c r="A14" s="4" t="str">
        <f>'[1]18 день '!B17</f>
        <v>Обед</v>
      </c>
      <c r="B14" s="5" t="str">
        <f>'[1]18 день '!E17</f>
        <v>закуска</v>
      </c>
      <c r="C14" s="6">
        <f>'[1]18 день '!D17</f>
        <v>137</v>
      </c>
      <c r="D14" s="6" t="str">
        <f>'[1]18 день '!F17</f>
        <v>Фрукты в ассортименте (мандарин)</v>
      </c>
      <c r="E14" s="6">
        <f>'[1]18 день '!G17</f>
        <v>100</v>
      </c>
      <c r="F14" s="7">
        <v>14.5</v>
      </c>
      <c r="G14" s="6">
        <f>'[1]18 день '!L17</f>
        <v>38</v>
      </c>
      <c r="H14" s="6">
        <f>'[1]18 день '!I17</f>
        <v>0.8</v>
      </c>
      <c r="I14" s="6">
        <f>'[1]18 день '!J17</f>
        <v>0.2</v>
      </c>
      <c r="J14" s="6">
        <f>'[1]18 день '!K17</f>
        <v>7.5</v>
      </c>
    </row>
    <row r="15" spans="1:10" ht="15" x14ac:dyDescent="0.25">
      <c r="A15" s="8"/>
      <c r="B15" s="5" t="str">
        <f>'[1]18 день '!E18</f>
        <v>1 блюдо</v>
      </c>
      <c r="C15" s="6">
        <f>'[1]18 день '!D18</f>
        <v>31</v>
      </c>
      <c r="D15" s="6" t="str">
        <f>'[1]18 день '!F18</f>
        <v>Борщ с мясом и сметаной</v>
      </c>
      <c r="E15" s="6">
        <f>'[1]18 день '!G18</f>
        <v>200</v>
      </c>
      <c r="F15" s="7">
        <v>15.37</v>
      </c>
      <c r="G15" s="6">
        <f>'[1]18 день '!L18</f>
        <v>138.04</v>
      </c>
      <c r="H15" s="6">
        <f>'[1]18 день '!I18</f>
        <v>5.74</v>
      </c>
      <c r="I15" s="6">
        <f>'[1]18 день '!J18</f>
        <v>8.7799999999999994</v>
      </c>
      <c r="J15" s="6">
        <f>'[1]18 день '!K18</f>
        <v>8.74</v>
      </c>
    </row>
    <row r="16" spans="1:10" ht="15" x14ac:dyDescent="0.25">
      <c r="A16" s="8"/>
      <c r="B16" s="5" t="str">
        <f>'[1]18 день '!E19</f>
        <v>2 блюдо</v>
      </c>
      <c r="C16" s="6">
        <f>'[1]18 день '!D19</f>
        <v>287</v>
      </c>
      <c r="D16" s="6" t="s">
        <v>15</v>
      </c>
      <c r="E16" s="6">
        <f>'[1]18 день '!G19</f>
        <v>90</v>
      </c>
      <c r="F16" s="7">
        <v>34.479999999999997</v>
      </c>
      <c r="G16" s="6">
        <v>230.13</v>
      </c>
      <c r="H16" s="6">
        <v>20.25</v>
      </c>
      <c r="I16" s="6">
        <v>15.57</v>
      </c>
      <c r="J16" s="6">
        <v>2.34</v>
      </c>
    </row>
    <row r="17" spans="1:10" ht="15" x14ac:dyDescent="0.25">
      <c r="A17" s="8"/>
      <c r="B17" s="5" t="str">
        <f>'[1]18 день '!E21</f>
        <v xml:space="preserve"> гарнир</v>
      </c>
      <c r="C17" s="6">
        <f>'[1]18 день '!D21</f>
        <v>64</v>
      </c>
      <c r="D17" s="6" t="str">
        <f>'[1]18 день '!F21</f>
        <v>Макароны отварные с маслом</v>
      </c>
      <c r="E17" s="6">
        <f>'[1]18 день '!G21</f>
        <v>150</v>
      </c>
      <c r="F17" s="7">
        <v>6.97</v>
      </c>
      <c r="G17" s="7">
        <f>'[1]18 день '!L21</f>
        <v>223.65</v>
      </c>
      <c r="H17" s="6">
        <f>'[1]18 день '!I21</f>
        <v>6.45</v>
      </c>
      <c r="I17" s="6">
        <f>'[1]18 день '!J21</f>
        <v>4.05</v>
      </c>
      <c r="J17" s="6">
        <f>'[1]18 день '!K21</f>
        <v>40.200000000000003</v>
      </c>
    </row>
    <row r="18" spans="1:10" ht="15" x14ac:dyDescent="0.25">
      <c r="A18" s="8"/>
      <c r="B18" s="5" t="str">
        <f>'[1]18 день '!E22</f>
        <v>3 блюдо</v>
      </c>
      <c r="C18" s="6">
        <f>'[1]18 день '!D22</f>
        <v>107</v>
      </c>
      <c r="D18" s="6" t="str">
        <f>'[1]18 день '!F22</f>
        <v>Сок фруктовый (персиковый)</v>
      </c>
      <c r="E18" s="6">
        <f>'[1]18 день '!G22</f>
        <v>200</v>
      </c>
      <c r="F18" s="7">
        <v>9.33</v>
      </c>
      <c r="G18" s="7">
        <f>'[1]18 день '!L22</f>
        <v>92</v>
      </c>
      <c r="H18" s="6">
        <f>'[1]18 день '!I22</f>
        <v>0</v>
      </c>
      <c r="I18" s="6">
        <f>'[1]18 день '!J22</f>
        <v>0</v>
      </c>
      <c r="J18" s="6">
        <f>'[1]18 день '!K22</f>
        <v>22.8</v>
      </c>
    </row>
    <row r="19" spans="1:10" ht="15" x14ac:dyDescent="0.25">
      <c r="A19" s="8"/>
      <c r="B19" s="5" t="str">
        <f>'[1]18 день '!E23</f>
        <v>хлеб пшеничный</v>
      </c>
      <c r="C19" s="6">
        <f>'[1]18 день '!D23</f>
        <v>119</v>
      </c>
      <c r="D19" s="6" t="str">
        <f>'[1]18 день '!F23</f>
        <v>Хлеб пшеничный</v>
      </c>
      <c r="E19" s="6">
        <f>'[1]18 день '!G23</f>
        <v>30</v>
      </c>
      <c r="F19" s="7">
        <v>1.3</v>
      </c>
      <c r="G19" s="6">
        <f>'[1]18 день '!L23</f>
        <v>72</v>
      </c>
      <c r="H19" s="6">
        <f>'[1]18 день '!I23</f>
        <v>2.13</v>
      </c>
      <c r="I19" s="6">
        <f>'[1]18 день '!J23</f>
        <v>0.21</v>
      </c>
      <c r="J19" s="6">
        <f>'[1]18 день '!K23</f>
        <v>13.26</v>
      </c>
    </row>
    <row r="20" spans="1:10" ht="15" x14ac:dyDescent="0.25">
      <c r="A20" s="8"/>
      <c r="B20" s="5" t="str">
        <f>'[1]18 день '!E24</f>
        <v>хлеб ржаной</v>
      </c>
      <c r="C20" s="6">
        <f>'[1]18 день '!D24</f>
        <v>120</v>
      </c>
      <c r="D20" s="6" t="str">
        <f>'[1]18 день '!F24</f>
        <v>Хлеб ржаной</v>
      </c>
      <c r="E20" s="6">
        <f>'[1]18 день '!G24</f>
        <v>20</v>
      </c>
      <c r="F20" s="7">
        <v>1.3</v>
      </c>
      <c r="G20" s="7">
        <f>'[1]18 день '!L24</f>
        <v>36.26</v>
      </c>
      <c r="H20" s="6">
        <f>'[1]18 день '!I24</f>
        <v>1.1399999999999999</v>
      </c>
      <c r="I20" s="6">
        <f>'[1]18 день '!J24</f>
        <v>0.22</v>
      </c>
      <c r="J20" s="6">
        <f>'[1]18 день '!K24</f>
        <v>7.44</v>
      </c>
    </row>
    <row r="21" spans="1:10" x14ac:dyDescent="0.3">
      <c r="A21" s="8"/>
      <c r="B21" s="5"/>
      <c r="C21" s="6"/>
      <c r="D21" s="6"/>
      <c r="E21" s="6"/>
      <c r="F21" s="7"/>
      <c r="G21" s="6"/>
      <c r="H21" s="6"/>
      <c r="I21" s="6"/>
      <c r="J21" s="6"/>
    </row>
    <row r="22" spans="1:10" x14ac:dyDescent="0.3">
      <c r="A22" s="8"/>
      <c r="B22" s="5"/>
      <c r="C22" s="6"/>
      <c r="D22" s="6"/>
      <c r="E22" s="6"/>
      <c r="F22" s="7"/>
      <c r="G22" s="6"/>
      <c r="H22" s="6"/>
      <c r="I22" s="6"/>
      <c r="J22" s="6"/>
    </row>
    <row r="23" spans="1:10" x14ac:dyDescent="0.3">
      <c r="A23" s="9"/>
      <c r="B23" s="5"/>
      <c r="C23" s="6"/>
      <c r="D23" s="6" t="str">
        <f>'[1]18 день '!F25</f>
        <v>Итого за прием пищи:</v>
      </c>
      <c r="E23" s="6">
        <f>SUM(E14:E20)</f>
        <v>790</v>
      </c>
      <c r="F23" s="7">
        <f>SUM(F14:F22)</f>
        <v>83.249999999999986</v>
      </c>
      <c r="G23" s="7">
        <f>'[1]18 день '!L25</f>
        <v>800.36</v>
      </c>
      <c r="H23" s="6">
        <f>'[1]18 день '!I25</f>
        <v>30.29</v>
      </c>
      <c r="I23" s="6">
        <f>'[1]18 день '!J25</f>
        <v>25.02</v>
      </c>
      <c r="J23" s="6">
        <f>'[1]18 день '!K25</f>
        <v>109.71000000000001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2023-02-12T13:39:07Z</dcterms:created>
  <dcterms:modified xsi:type="dcterms:W3CDTF">2023-02-14T06:46:54Z</dcterms:modified>
</cp:coreProperties>
</file>